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r 2017\Rodrigo Patiño pc david\2017-\Base de datos I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29" i="2" l="1"/>
  <c r="J29" i="2" s="1"/>
  <c r="I28" i="2"/>
  <c r="L28" i="2" s="1"/>
  <c r="I27" i="2"/>
  <c r="L27" i="2" s="1"/>
  <c r="I26" i="2"/>
  <c r="L26" i="2" s="1"/>
  <c r="I25" i="2"/>
  <c r="J25" i="2" s="1"/>
  <c r="K26" i="2" l="1"/>
  <c r="K29" i="2"/>
  <c r="J26" i="2"/>
  <c r="L25" i="2"/>
  <c r="K25" i="2"/>
  <c r="L29" i="2"/>
  <c r="J27" i="2"/>
  <c r="J28" i="2"/>
  <c r="K27" i="2"/>
  <c r="K28" i="2"/>
</calcChain>
</file>

<file path=xl/sharedStrings.xml><?xml version="1.0" encoding="utf-8"?>
<sst xmlns="http://schemas.openxmlformats.org/spreadsheetml/2006/main" count="79" uniqueCount="40">
  <si>
    <t>Factura</t>
  </si>
  <si>
    <t>fecha</t>
  </si>
  <si>
    <t>Direc</t>
  </si>
  <si>
    <t>nrofa</t>
  </si>
  <si>
    <t>idecl</t>
  </si>
  <si>
    <t>Telef</t>
  </si>
  <si>
    <t>Apell</t>
  </si>
  <si>
    <t>nombr</t>
  </si>
  <si>
    <t>Cliente</t>
  </si>
  <si>
    <t>subto</t>
  </si>
  <si>
    <t>iva</t>
  </si>
  <si>
    <t>retef</t>
  </si>
  <si>
    <t>descu</t>
  </si>
  <si>
    <t>codpr</t>
  </si>
  <si>
    <t>canti</t>
  </si>
  <si>
    <t>vlrun</t>
  </si>
  <si>
    <t>Producto</t>
  </si>
  <si>
    <t>Codpr</t>
  </si>
  <si>
    <t>descr</t>
  </si>
  <si>
    <t>stop</t>
  </si>
  <si>
    <t>facpr</t>
  </si>
  <si>
    <t>Pedro</t>
  </si>
  <si>
    <t>Juan</t>
  </si>
  <si>
    <t>Osca</t>
  </si>
  <si>
    <t>Luisa</t>
  </si>
  <si>
    <t>Polo</t>
  </si>
  <si>
    <t>Soto</t>
  </si>
  <si>
    <t>Ruiz</t>
  </si>
  <si>
    <t>Toro</t>
  </si>
  <si>
    <t>calle 10</t>
  </si>
  <si>
    <t>cra 40</t>
  </si>
  <si>
    <t>ave 50</t>
  </si>
  <si>
    <t>tras 30</t>
  </si>
  <si>
    <t>Camisa</t>
  </si>
  <si>
    <t>Zapatos</t>
  </si>
  <si>
    <t>Camisetas</t>
  </si>
  <si>
    <t>Blusas</t>
  </si>
  <si>
    <t>Jean</t>
  </si>
  <si>
    <t>Tenis</t>
  </si>
  <si>
    <t>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</si>
</sst>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</xdr:row>
      <xdr:rowOff>123825</xdr:rowOff>
    </xdr:from>
    <xdr:to>
      <xdr:col>6</xdr:col>
      <xdr:colOff>304803</xdr:colOff>
      <xdr:row>2</xdr:row>
      <xdr:rowOff>123825</xdr:rowOff>
    </xdr:to>
    <xdr:cxnSp macro="">
      <xdr:nvCxnSpPr>
        <xdr:cNvPr id="10" name="Conector recto 9"/>
        <xdr:cNvCxnSpPr/>
      </xdr:nvCxnSpPr>
      <xdr:spPr>
        <a:xfrm flipH="1">
          <a:off x="3943350" y="504825"/>
          <a:ext cx="1905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752477</xdr:colOff>
      <xdr:row>3</xdr:row>
      <xdr:rowOff>45241</xdr:rowOff>
    </xdr:from>
    <xdr:to>
      <xdr:col>6</xdr:col>
      <xdr:colOff>121445</xdr:colOff>
      <xdr:row>3</xdr:row>
      <xdr:rowOff>169066</xdr:rowOff>
    </xdr:to>
    <xdr:grpSp>
      <xdr:nvGrpSpPr>
        <xdr:cNvPr id="11" name="Grupo 10"/>
        <xdr:cNvGrpSpPr/>
      </xdr:nvGrpSpPr>
      <xdr:grpSpPr>
        <a:xfrm>
          <a:off x="3028952" y="531016"/>
          <a:ext cx="121443" cy="114300"/>
          <a:chOff x="14466094" y="607219"/>
          <a:chExt cx="142875" cy="190500"/>
        </a:xfrm>
      </xdr:grpSpPr>
      <xdr:cxnSp macro="">
        <xdr:nvCxnSpPr>
          <xdr:cNvPr id="12" name="Conector recto 11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Conector recto 12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</xdr:colOff>
      <xdr:row>2</xdr:row>
      <xdr:rowOff>95250</xdr:rowOff>
    </xdr:from>
    <xdr:to>
      <xdr:col>4</xdr:col>
      <xdr:colOff>361950</xdr:colOff>
      <xdr:row>2</xdr:row>
      <xdr:rowOff>95252</xdr:rowOff>
    </xdr:to>
    <xdr:cxnSp macro="">
      <xdr:nvCxnSpPr>
        <xdr:cNvPr id="23" name="Conector recto 22"/>
        <xdr:cNvCxnSpPr/>
      </xdr:nvCxnSpPr>
      <xdr:spPr>
        <a:xfrm flipH="1">
          <a:off x="2124077" y="419100"/>
          <a:ext cx="361948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340526</xdr:colOff>
      <xdr:row>2</xdr:row>
      <xdr:rowOff>33336</xdr:rowOff>
    </xdr:from>
    <xdr:to>
      <xdr:col>4</xdr:col>
      <xdr:colOff>519119</xdr:colOff>
      <xdr:row>3</xdr:row>
      <xdr:rowOff>33336</xdr:rowOff>
    </xdr:to>
    <xdr:grpSp>
      <xdr:nvGrpSpPr>
        <xdr:cNvPr id="24" name="Grupo 23"/>
        <xdr:cNvGrpSpPr/>
      </xdr:nvGrpSpPr>
      <xdr:grpSpPr>
        <a:xfrm flipH="1">
          <a:off x="2464601" y="357186"/>
          <a:ext cx="178593" cy="161925"/>
          <a:chOff x="14466094" y="607219"/>
          <a:chExt cx="142875" cy="190500"/>
        </a:xfrm>
      </xdr:grpSpPr>
      <xdr:cxnSp macro="">
        <xdr:nvCxnSpPr>
          <xdr:cNvPr id="25" name="Conector recto 24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Conector recto 25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2381</xdr:colOff>
      <xdr:row>5</xdr:row>
      <xdr:rowOff>42860</xdr:rowOff>
    </xdr:from>
    <xdr:to>
      <xdr:col>7</xdr:col>
      <xdr:colOff>2381</xdr:colOff>
      <xdr:row>6</xdr:row>
      <xdr:rowOff>42860</xdr:rowOff>
    </xdr:to>
    <xdr:grpSp>
      <xdr:nvGrpSpPr>
        <xdr:cNvPr id="36" name="Grupo 35"/>
        <xdr:cNvGrpSpPr/>
      </xdr:nvGrpSpPr>
      <xdr:grpSpPr>
        <a:xfrm flipH="1">
          <a:off x="3345656" y="852485"/>
          <a:ext cx="0" cy="161925"/>
          <a:chOff x="14466094" y="607219"/>
          <a:chExt cx="142875" cy="190500"/>
        </a:xfrm>
      </xdr:grpSpPr>
      <xdr:cxnSp macro="">
        <xdr:nvCxnSpPr>
          <xdr:cNvPr id="37" name="Conector recto 36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Conector recto 37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588176</xdr:colOff>
      <xdr:row>3</xdr:row>
      <xdr:rowOff>0</xdr:rowOff>
    </xdr:from>
    <xdr:to>
      <xdr:col>3</xdr:col>
      <xdr:colOff>4769</xdr:colOff>
      <xdr:row>4</xdr:row>
      <xdr:rowOff>0</xdr:rowOff>
    </xdr:to>
    <xdr:grpSp>
      <xdr:nvGrpSpPr>
        <xdr:cNvPr id="45" name="Grupo 44"/>
        <xdr:cNvGrpSpPr/>
      </xdr:nvGrpSpPr>
      <xdr:grpSpPr>
        <a:xfrm flipH="1">
          <a:off x="1493051" y="485775"/>
          <a:ext cx="130968" cy="161925"/>
          <a:chOff x="14466094" y="607219"/>
          <a:chExt cx="142875" cy="190500"/>
        </a:xfrm>
      </xdr:grpSpPr>
      <xdr:cxnSp macro="">
        <xdr:nvCxnSpPr>
          <xdr:cNvPr id="46" name="Conector recto 45"/>
          <xdr:cNvCxnSpPr/>
        </xdr:nvCxnSpPr>
        <xdr:spPr>
          <a:xfrm flipH="1" flipV="1">
            <a:off x="14466094" y="607219"/>
            <a:ext cx="142875" cy="714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Conector recto 46"/>
          <xdr:cNvCxnSpPr/>
        </xdr:nvCxnSpPr>
        <xdr:spPr>
          <a:xfrm flipV="1">
            <a:off x="14489906" y="688183"/>
            <a:ext cx="104776" cy="109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257175</xdr:colOff>
      <xdr:row>2</xdr:row>
      <xdr:rowOff>104775</xdr:rowOff>
    </xdr:from>
    <xdr:to>
      <xdr:col>2</xdr:col>
      <xdr:colOff>257176</xdr:colOff>
      <xdr:row>3</xdr:row>
      <xdr:rowOff>69056</xdr:rowOff>
    </xdr:to>
    <xdr:cxnSp macro="">
      <xdr:nvCxnSpPr>
        <xdr:cNvPr id="50" name="Conector recto 49"/>
        <xdr:cNvCxnSpPr/>
      </xdr:nvCxnSpPr>
      <xdr:spPr>
        <a:xfrm>
          <a:off x="2543175" y="485775"/>
          <a:ext cx="1" cy="1547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3</xdr:row>
      <xdr:rowOff>66670</xdr:rowOff>
    </xdr:from>
    <xdr:to>
      <xdr:col>2</xdr:col>
      <xdr:colOff>594480</xdr:colOff>
      <xdr:row>3</xdr:row>
      <xdr:rowOff>66675</xdr:rowOff>
    </xdr:to>
    <xdr:cxnSp macro="">
      <xdr:nvCxnSpPr>
        <xdr:cNvPr id="53" name="Conector recto 52"/>
        <xdr:cNvCxnSpPr/>
      </xdr:nvCxnSpPr>
      <xdr:spPr>
        <a:xfrm flipH="1">
          <a:off x="1162050" y="552445"/>
          <a:ext cx="337305" cy="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</xdr:row>
      <xdr:rowOff>95250</xdr:rowOff>
    </xdr:from>
    <xdr:to>
      <xdr:col>2</xdr:col>
      <xdr:colOff>257175</xdr:colOff>
      <xdr:row>2</xdr:row>
      <xdr:rowOff>95250</xdr:rowOff>
    </xdr:to>
    <xdr:cxnSp macro="">
      <xdr:nvCxnSpPr>
        <xdr:cNvPr id="55" name="Conector recto 54"/>
        <xdr:cNvCxnSpPr/>
      </xdr:nvCxnSpPr>
      <xdr:spPr>
        <a:xfrm flipH="1">
          <a:off x="2286001" y="476250"/>
          <a:ext cx="25717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2</xdr:row>
      <xdr:rowOff>133350</xdr:rowOff>
    </xdr:from>
    <xdr:to>
      <xdr:col>6</xdr:col>
      <xdr:colOff>114301</xdr:colOff>
      <xdr:row>3</xdr:row>
      <xdr:rowOff>97631</xdr:rowOff>
    </xdr:to>
    <xdr:cxnSp macro="">
      <xdr:nvCxnSpPr>
        <xdr:cNvPr id="58" name="Conector recto 57"/>
        <xdr:cNvCxnSpPr/>
      </xdr:nvCxnSpPr>
      <xdr:spPr>
        <a:xfrm>
          <a:off x="3943350" y="514350"/>
          <a:ext cx="1" cy="1547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tabSelected="1" workbookViewId="0">
      <selection activeCell="F33" sqref="F33"/>
    </sheetView>
  </sheetViews>
  <sheetFormatPr baseColWidth="10" defaultRowHeight="12.75" x14ac:dyDescent="0.2"/>
  <cols>
    <col min="1" max="1" width="5.7109375" style="1" bestFit="1" customWidth="1"/>
    <col min="2" max="2" width="7.85546875" style="1" customWidth="1"/>
    <col min="3" max="3" width="10.7109375" style="1" bestFit="1" customWidth="1"/>
    <col min="4" max="4" width="7.5703125" style="1" bestFit="1" customWidth="1"/>
    <col min="5" max="5" width="8" style="1" bestFit="1" customWidth="1"/>
    <col min="6" max="6" width="5.5703125" style="1" bestFit="1" customWidth="1"/>
    <col min="7" max="7" width="4.7109375" style="1" bestFit="1" customWidth="1"/>
    <col min="8" max="8" width="8.5703125" style="1" bestFit="1" customWidth="1"/>
    <col min="9" max="9" width="10" style="1" bestFit="1" customWidth="1"/>
    <col min="10" max="10" width="7" style="1" bestFit="1" customWidth="1"/>
    <col min="11" max="11" width="7.5703125" style="1" bestFit="1" customWidth="1"/>
    <col min="12" max="12" width="8.5703125" style="1" bestFit="1" customWidth="1"/>
    <col min="13" max="16384" width="11.42578125" style="1"/>
  </cols>
  <sheetData>
    <row r="2" spans="1:8" x14ac:dyDescent="0.2">
      <c r="B2" s="10" t="s">
        <v>8</v>
      </c>
      <c r="C2" s="6"/>
      <c r="D2" s="10" t="s">
        <v>0</v>
      </c>
      <c r="F2" s="10" t="s">
        <v>20</v>
      </c>
      <c r="H2" s="10" t="s">
        <v>16</v>
      </c>
    </row>
    <row r="3" spans="1:8" x14ac:dyDescent="0.2">
      <c r="B3" s="14" t="s">
        <v>4</v>
      </c>
      <c r="C3" s="12"/>
      <c r="D3" s="7" t="s">
        <v>3</v>
      </c>
      <c r="F3" s="7" t="s">
        <v>3</v>
      </c>
      <c r="H3" s="7" t="s">
        <v>17</v>
      </c>
    </row>
    <row r="4" spans="1:8" x14ac:dyDescent="0.2">
      <c r="B4" s="8" t="s">
        <v>7</v>
      </c>
      <c r="C4" s="13"/>
      <c r="D4" s="8" t="s">
        <v>4</v>
      </c>
      <c r="F4" s="9" t="s">
        <v>13</v>
      </c>
      <c r="H4" s="8" t="s">
        <v>18</v>
      </c>
    </row>
    <row r="5" spans="1:8" x14ac:dyDescent="0.2">
      <c r="B5" s="8" t="s">
        <v>6</v>
      </c>
      <c r="C5" s="13"/>
      <c r="D5" s="8" t="s">
        <v>1</v>
      </c>
      <c r="H5" s="8" t="s">
        <v>14</v>
      </c>
    </row>
    <row r="6" spans="1:8" x14ac:dyDescent="0.2">
      <c r="B6" s="8" t="s">
        <v>2</v>
      </c>
      <c r="C6" s="13"/>
      <c r="D6" s="8" t="s">
        <v>2</v>
      </c>
      <c r="H6" s="8" t="s">
        <v>39</v>
      </c>
    </row>
    <row r="7" spans="1:8" x14ac:dyDescent="0.2">
      <c r="B7" s="9" t="s">
        <v>5</v>
      </c>
      <c r="C7" s="13"/>
      <c r="D7" s="8" t="s">
        <v>5</v>
      </c>
      <c r="H7" s="8" t="s">
        <v>19</v>
      </c>
    </row>
    <row r="8" spans="1:8" x14ac:dyDescent="0.2">
      <c r="D8" s="11" t="s">
        <v>13</v>
      </c>
      <c r="H8" s="9"/>
    </row>
    <row r="9" spans="1:8" x14ac:dyDescent="0.2">
      <c r="D9" s="11" t="s">
        <v>14</v>
      </c>
    </row>
    <row r="10" spans="1:8" x14ac:dyDescent="0.2">
      <c r="D10" s="11" t="s">
        <v>15</v>
      </c>
    </row>
    <row r="11" spans="1:8" x14ac:dyDescent="0.2">
      <c r="D11" s="11" t="s">
        <v>9</v>
      </c>
    </row>
    <row r="12" spans="1:8" x14ac:dyDescent="0.2">
      <c r="D12" s="8" t="s">
        <v>10</v>
      </c>
    </row>
    <row r="13" spans="1:8" x14ac:dyDescent="0.2">
      <c r="D13" s="8" t="s">
        <v>11</v>
      </c>
    </row>
    <row r="14" spans="1:8" x14ac:dyDescent="0.2">
      <c r="D14" s="9" t="s">
        <v>12</v>
      </c>
    </row>
    <row r="16" spans="1:8" x14ac:dyDescent="0.2">
      <c r="A16" s="16" t="s">
        <v>8</v>
      </c>
      <c r="B16" s="16"/>
      <c r="C16" s="16"/>
      <c r="D16" s="16"/>
      <c r="E16" s="16"/>
    </row>
    <row r="17" spans="1:12" x14ac:dyDescent="0.2">
      <c r="A17" s="2" t="s">
        <v>4</v>
      </c>
      <c r="B17" s="10" t="s">
        <v>7</v>
      </c>
      <c r="C17" s="10" t="s">
        <v>6</v>
      </c>
      <c r="D17" s="10" t="s">
        <v>2</v>
      </c>
      <c r="E17" s="10" t="s">
        <v>5</v>
      </c>
      <c r="F17" s="6"/>
    </row>
    <row r="18" spans="1:12" x14ac:dyDescent="0.2">
      <c r="A18" s="3">
        <v>10</v>
      </c>
      <c r="B18" s="3" t="s">
        <v>21</v>
      </c>
      <c r="C18" s="3" t="s">
        <v>25</v>
      </c>
      <c r="D18" s="3" t="s">
        <v>29</v>
      </c>
      <c r="E18" s="3">
        <v>5111000</v>
      </c>
    </row>
    <row r="19" spans="1:12" x14ac:dyDescent="0.2">
      <c r="A19" s="3">
        <v>20</v>
      </c>
      <c r="B19" s="3" t="s">
        <v>22</v>
      </c>
      <c r="C19" s="3" t="s">
        <v>26</v>
      </c>
      <c r="D19" s="3" t="s">
        <v>30</v>
      </c>
      <c r="E19" s="3">
        <v>2541000</v>
      </c>
    </row>
    <row r="20" spans="1:12" x14ac:dyDescent="0.2">
      <c r="A20" s="3">
        <v>30</v>
      </c>
      <c r="B20" s="3" t="s">
        <v>23</v>
      </c>
      <c r="C20" s="3" t="s">
        <v>27</v>
      </c>
      <c r="D20" s="3" t="s">
        <v>31</v>
      </c>
      <c r="E20" s="3">
        <v>5201010</v>
      </c>
    </row>
    <row r="21" spans="1:12" x14ac:dyDescent="0.2">
      <c r="A21" s="3">
        <v>40</v>
      </c>
      <c r="B21" s="3" t="s">
        <v>24</v>
      </c>
      <c r="C21" s="3" t="s">
        <v>28</v>
      </c>
      <c r="D21" s="3" t="s">
        <v>32</v>
      </c>
      <c r="E21" s="3">
        <v>4525252</v>
      </c>
    </row>
    <row r="23" spans="1:12" x14ac:dyDescent="0.2">
      <c r="A23" s="16" t="s">
        <v>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x14ac:dyDescent="0.2">
      <c r="A24" s="10" t="s">
        <v>3</v>
      </c>
      <c r="B24" s="10" t="s">
        <v>4</v>
      </c>
      <c r="C24" s="10" t="s">
        <v>1</v>
      </c>
      <c r="D24" s="10" t="s">
        <v>2</v>
      </c>
      <c r="E24" s="10" t="s">
        <v>5</v>
      </c>
      <c r="F24" s="2" t="s">
        <v>13</v>
      </c>
      <c r="G24" s="2" t="s">
        <v>14</v>
      </c>
      <c r="H24" s="2" t="s">
        <v>15</v>
      </c>
      <c r="I24" s="2" t="s">
        <v>9</v>
      </c>
      <c r="J24" s="10" t="s">
        <v>10</v>
      </c>
      <c r="K24" s="10" t="s">
        <v>11</v>
      </c>
      <c r="L24" s="10" t="s">
        <v>12</v>
      </c>
    </row>
    <row r="25" spans="1:12" x14ac:dyDescent="0.2">
      <c r="A25" s="3">
        <v>100</v>
      </c>
      <c r="B25" s="3">
        <v>10</v>
      </c>
      <c r="C25" s="4">
        <v>42771</v>
      </c>
      <c r="D25" s="3" t="s">
        <v>29</v>
      </c>
      <c r="E25" s="3">
        <v>2545425</v>
      </c>
      <c r="F25" s="3">
        <v>1000</v>
      </c>
      <c r="G25" s="3">
        <v>10</v>
      </c>
      <c r="H25" s="5">
        <v>65000</v>
      </c>
      <c r="I25" s="5">
        <f>+H25*G25</f>
        <v>650000</v>
      </c>
      <c r="J25" s="3">
        <f>+I25*19%</f>
        <v>123500</v>
      </c>
      <c r="K25" s="15">
        <f>I25*3.5%</f>
        <v>22750.000000000004</v>
      </c>
      <c r="L25" s="15">
        <f>I25*10%</f>
        <v>65000</v>
      </c>
    </row>
    <row r="26" spans="1:12" x14ac:dyDescent="0.2">
      <c r="A26" s="3">
        <v>101</v>
      </c>
      <c r="B26" s="3">
        <v>20</v>
      </c>
      <c r="C26" s="4">
        <v>42770</v>
      </c>
      <c r="D26" s="3" t="s">
        <v>30</v>
      </c>
      <c r="E26" s="3">
        <v>2545425</v>
      </c>
      <c r="F26" s="3">
        <v>1001</v>
      </c>
      <c r="G26" s="3">
        <v>12</v>
      </c>
      <c r="H26" s="5">
        <v>80600</v>
      </c>
      <c r="I26" s="5">
        <f t="shared" ref="I26:I29" si="0">+H26*G26</f>
        <v>967200</v>
      </c>
      <c r="J26" s="3">
        <f t="shared" ref="J26:J29" si="1">+I26*19%</f>
        <v>183768</v>
      </c>
      <c r="K26" s="15">
        <f t="shared" ref="K26:K29" si="2">I26*3.5%</f>
        <v>33852</v>
      </c>
      <c r="L26" s="15">
        <f t="shared" ref="L26:L29" si="3">I26*10%</f>
        <v>96720</v>
      </c>
    </row>
    <row r="27" spans="1:12" x14ac:dyDescent="0.2">
      <c r="A27" s="3">
        <v>102</v>
      </c>
      <c r="B27" s="3">
        <v>10</v>
      </c>
      <c r="C27" s="4">
        <v>42772</v>
      </c>
      <c r="D27" s="3" t="s">
        <v>29</v>
      </c>
      <c r="E27" s="3">
        <v>2545425</v>
      </c>
      <c r="F27" s="3">
        <v>1004</v>
      </c>
      <c r="G27" s="3">
        <v>13</v>
      </c>
      <c r="H27" s="5">
        <v>92000</v>
      </c>
      <c r="I27" s="5">
        <f t="shared" si="0"/>
        <v>1196000</v>
      </c>
      <c r="J27" s="3">
        <f t="shared" si="1"/>
        <v>227240</v>
      </c>
      <c r="K27" s="15">
        <f t="shared" si="2"/>
        <v>41860.000000000007</v>
      </c>
      <c r="L27" s="15">
        <f t="shared" si="3"/>
        <v>119600</v>
      </c>
    </row>
    <row r="28" spans="1:12" x14ac:dyDescent="0.2">
      <c r="A28" s="3">
        <v>103</v>
      </c>
      <c r="B28" s="3">
        <v>30</v>
      </c>
      <c r="C28" s="4">
        <v>42774</v>
      </c>
      <c r="D28" s="3" t="s">
        <v>31</v>
      </c>
      <c r="E28" s="3">
        <v>2545425</v>
      </c>
      <c r="F28" s="3">
        <v>1005</v>
      </c>
      <c r="G28" s="3">
        <v>15</v>
      </c>
      <c r="H28" s="5">
        <v>105000</v>
      </c>
      <c r="I28" s="5">
        <f t="shared" si="0"/>
        <v>1575000</v>
      </c>
      <c r="J28" s="3">
        <f t="shared" si="1"/>
        <v>299250</v>
      </c>
      <c r="K28" s="15">
        <f t="shared" si="2"/>
        <v>55125.000000000007</v>
      </c>
      <c r="L28" s="15">
        <f t="shared" si="3"/>
        <v>157500</v>
      </c>
    </row>
    <row r="29" spans="1:12" x14ac:dyDescent="0.2">
      <c r="A29" s="3">
        <v>104</v>
      </c>
      <c r="B29" s="3">
        <v>40</v>
      </c>
      <c r="C29" s="4">
        <v>42773</v>
      </c>
      <c r="D29" s="3" t="s">
        <v>32</v>
      </c>
      <c r="E29" s="3">
        <v>2545425</v>
      </c>
      <c r="F29" s="3">
        <v>1003</v>
      </c>
      <c r="G29" s="3">
        <v>12</v>
      </c>
      <c r="H29" s="5">
        <v>65800</v>
      </c>
      <c r="I29" s="5">
        <f t="shared" si="0"/>
        <v>789600</v>
      </c>
      <c r="J29" s="3">
        <f t="shared" si="1"/>
        <v>150024</v>
      </c>
      <c r="K29" s="15">
        <f t="shared" si="2"/>
        <v>27636.000000000004</v>
      </c>
      <c r="L29" s="15">
        <f t="shared" si="3"/>
        <v>78960</v>
      </c>
    </row>
    <row r="31" spans="1:12" x14ac:dyDescent="0.2">
      <c r="A31" s="16" t="s">
        <v>20</v>
      </c>
      <c r="B31" s="16"/>
    </row>
    <row r="32" spans="1:12" x14ac:dyDescent="0.2">
      <c r="A32" s="10" t="s">
        <v>3</v>
      </c>
      <c r="B32" s="10" t="s">
        <v>13</v>
      </c>
    </row>
    <row r="33" spans="1:5" x14ac:dyDescent="0.2">
      <c r="A33" s="3">
        <v>100</v>
      </c>
      <c r="B33" s="3">
        <v>1000</v>
      </c>
    </row>
    <row r="34" spans="1:5" x14ac:dyDescent="0.2">
      <c r="A34" s="3">
        <v>101</v>
      </c>
      <c r="B34" s="3">
        <v>1001</v>
      </c>
    </row>
    <row r="35" spans="1:5" x14ac:dyDescent="0.2">
      <c r="A35" s="3">
        <v>102</v>
      </c>
      <c r="B35" s="3">
        <v>1004</v>
      </c>
    </row>
    <row r="36" spans="1:5" x14ac:dyDescent="0.2">
      <c r="A36" s="3">
        <v>103</v>
      </c>
      <c r="B36" s="3">
        <v>1005</v>
      </c>
    </row>
    <row r="37" spans="1:5" x14ac:dyDescent="0.2">
      <c r="A37" s="3">
        <v>104</v>
      </c>
      <c r="B37" s="3">
        <v>1003</v>
      </c>
    </row>
    <row r="39" spans="1:5" x14ac:dyDescent="0.2">
      <c r="A39" s="16" t="s">
        <v>16</v>
      </c>
      <c r="B39" s="16"/>
      <c r="C39" s="16"/>
      <c r="D39" s="16"/>
      <c r="E39" s="16"/>
    </row>
    <row r="40" spans="1:5" x14ac:dyDescent="0.2">
      <c r="A40" s="10" t="s">
        <v>17</v>
      </c>
      <c r="B40" s="10" t="s">
        <v>18</v>
      </c>
      <c r="C40" s="10" t="s">
        <v>14</v>
      </c>
      <c r="D40" s="10" t="s">
        <v>39</v>
      </c>
      <c r="E40" s="10" t="s">
        <v>19</v>
      </c>
    </row>
    <row r="41" spans="1:5" x14ac:dyDescent="0.2">
      <c r="A41" s="3">
        <v>1000</v>
      </c>
      <c r="B41" s="3" t="s">
        <v>33</v>
      </c>
      <c r="C41" s="3">
        <v>25</v>
      </c>
      <c r="D41" s="3">
        <v>50000</v>
      </c>
      <c r="E41" s="3">
        <v>100</v>
      </c>
    </row>
    <row r="42" spans="1:5" x14ac:dyDescent="0.2">
      <c r="A42" s="3">
        <v>1001</v>
      </c>
      <c r="B42" s="3" t="s">
        <v>34</v>
      </c>
      <c r="C42" s="3">
        <v>30</v>
      </c>
      <c r="D42" s="3">
        <v>62000</v>
      </c>
      <c r="E42" s="3">
        <v>100</v>
      </c>
    </row>
    <row r="43" spans="1:5" x14ac:dyDescent="0.2">
      <c r="A43" s="3">
        <v>1002</v>
      </c>
      <c r="B43" s="3" t="s">
        <v>35</v>
      </c>
      <c r="C43" s="3">
        <v>40</v>
      </c>
      <c r="D43" s="3">
        <v>35000</v>
      </c>
      <c r="E43" s="3">
        <v>100</v>
      </c>
    </row>
    <row r="44" spans="1:5" x14ac:dyDescent="0.2">
      <c r="A44" s="3">
        <v>1003</v>
      </c>
      <c r="B44" s="3" t="s">
        <v>36</v>
      </c>
      <c r="C44" s="3">
        <v>50</v>
      </c>
      <c r="D44" s="3">
        <v>42000</v>
      </c>
      <c r="E44" s="3">
        <v>100</v>
      </c>
    </row>
    <row r="45" spans="1:5" x14ac:dyDescent="0.2">
      <c r="A45" s="3">
        <v>1004</v>
      </c>
      <c r="B45" s="3" t="s">
        <v>37</v>
      </c>
      <c r="C45" s="3">
        <v>65</v>
      </c>
      <c r="D45" s="3">
        <v>65000</v>
      </c>
      <c r="E45" s="3">
        <v>100</v>
      </c>
    </row>
    <row r="46" spans="1:5" x14ac:dyDescent="0.2">
      <c r="A46" s="3">
        <v>1005</v>
      </c>
      <c r="B46" s="3" t="s">
        <v>38</v>
      </c>
      <c r="C46" s="3">
        <v>50</v>
      </c>
      <c r="D46" s="3">
        <v>70000</v>
      </c>
      <c r="E46" s="3">
        <v>100</v>
      </c>
    </row>
  </sheetData>
  <mergeCells count="4">
    <mergeCell ref="A16:E16"/>
    <mergeCell ref="A39:E39"/>
    <mergeCell ref="A23:L23"/>
    <mergeCell ref="A31:B31"/>
  </mergeCells>
  <pageMargins left="0.70866141732283472" right="0.70866141732283472" top="0.59055118110236227" bottom="0.74803149606299213" header="0.31496062992125984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CRISTO REY</dc:creator>
  <cp:lastModifiedBy>Rodrigo Alcides Patiño</cp:lastModifiedBy>
  <cp:lastPrinted>2017-04-19T21:58:23Z</cp:lastPrinted>
  <dcterms:created xsi:type="dcterms:W3CDTF">2012-08-28T12:18:58Z</dcterms:created>
  <dcterms:modified xsi:type="dcterms:W3CDTF">2017-04-20T16:25:30Z</dcterms:modified>
</cp:coreProperties>
</file>